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270" yWindow="615" windowWidth="28215" windowHeight="12465" activeTab="1"/>
  </bookViews>
  <sheets>
    <sheet name="PRESSUPOST" sheetId="2" r:id="rId1"/>
    <sheet name="AMIDAMENTS" sheetId="9" r:id="rId2"/>
  </sheets>
  <calcPr calcId="125725"/>
</workbook>
</file>

<file path=xl/calcChain.xml><?xml version="1.0" encoding="utf-8"?>
<calcChain xmlns="http://schemas.openxmlformats.org/spreadsheetml/2006/main">
  <c r="H29" i="2"/>
  <c r="H44"/>
  <c r="H46"/>
  <c r="H56"/>
  <c r="H58"/>
  <c r="H72"/>
  <c r="H88"/>
  <c r="H90"/>
  <c r="G14" i="9"/>
  <c r="G13" s="1"/>
  <c r="G16"/>
  <c r="G17"/>
  <c r="G21"/>
  <c r="G22"/>
  <c r="G19" s="1"/>
  <c r="G28"/>
  <c r="G27" s="1"/>
  <c r="G30"/>
  <c r="G31"/>
  <c r="G34"/>
  <c r="G33" s="1"/>
  <c r="G37"/>
  <c r="G36" s="1"/>
  <c r="H95" i="2"/>
  <c r="H94"/>
  <c r="H93"/>
  <c r="H92"/>
  <c r="H91"/>
  <c r="H89"/>
  <c r="H87"/>
  <c r="H86"/>
  <c r="H85"/>
  <c r="H84"/>
  <c r="H83"/>
  <c r="H82"/>
  <c r="H81"/>
  <c r="H80"/>
  <c r="H79"/>
  <c r="H78"/>
  <c r="H96" s="1"/>
  <c r="H71"/>
  <c r="H70"/>
  <c r="H69"/>
  <c r="H68"/>
  <c r="H67"/>
  <c r="H66"/>
  <c r="H65"/>
  <c r="H64"/>
  <c r="H63"/>
  <c r="H62"/>
  <c r="H61"/>
  <c r="H60"/>
  <c r="H59"/>
  <c r="H73" s="1"/>
  <c r="H57"/>
  <c r="H50"/>
  <c r="H49"/>
  <c r="H48"/>
  <c r="H47"/>
  <c r="H45"/>
  <c r="H43"/>
  <c r="H42"/>
  <c r="H41"/>
  <c r="H40"/>
  <c r="H39"/>
  <c r="H38"/>
  <c r="H37"/>
  <c r="H36"/>
  <c r="H35"/>
  <c r="H34"/>
  <c r="H33"/>
  <c r="H32"/>
  <c r="H31"/>
  <c r="H30"/>
  <c r="H28"/>
  <c r="H27"/>
  <c r="H26"/>
  <c r="H25"/>
  <c r="H24"/>
  <c r="H23"/>
  <c r="H22"/>
  <c r="H21"/>
  <c r="H20"/>
  <c r="H19"/>
  <c r="H18"/>
  <c r="H17"/>
  <c r="H16"/>
  <c r="H15"/>
  <c r="H14"/>
  <c r="H51" s="1"/>
  <c r="H13"/>
  <c r="H98" s="1"/>
</calcChain>
</file>

<file path=xl/sharedStrings.xml><?xml version="1.0" encoding="utf-8"?>
<sst xmlns="http://schemas.openxmlformats.org/spreadsheetml/2006/main" count="393" uniqueCount="184">
  <si>
    <t>PROJECTE EXECUTIU PER COMPLIR LES CONDICIONS REQUERIDES PER OBTENIR LA LLICENCIA D'ACTIVITATS</t>
  </si>
  <si>
    <t>PRESSUPOST</t>
  </si>
  <si>
    <t>Preu</t>
  </si>
  <si>
    <t>Amidament</t>
  </si>
  <si>
    <t>Import</t>
  </si>
  <si>
    <t>Obra</t>
  </si>
  <si>
    <t>01</t>
  </si>
  <si>
    <t>PRESSUPOSTSEGURETAT I SALUT_INSTITUT DEL TEATRE</t>
  </si>
  <si>
    <t>Capítol</t>
  </si>
  <si>
    <t>EQUIPS PROTECCIÓ INDIVIDUAL</t>
  </si>
  <si>
    <t>01.01</t>
  </si>
  <si>
    <t>H1411111</t>
  </si>
  <si>
    <t>u</t>
  </si>
  <si>
    <t>Casc de seguretat per a ús normal, contra cops, de polietilè amb un pes màxim de 400 g, homologat segons UNE-EN 812</t>
  </si>
  <si>
    <t>H1421110</t>
  </si>
  <si>
    <t>Ulleres de seguretat antiimpactes estàndard, amb muntura universal, amb visor transparent i tractament contra l'entelament, homologades segons UNE-EN 167 i UNE-EN 168</t>
  </si>
  <si>
    <t>H1423230</t>
  </si>
  <si>
    <t>Ulleres de seguretat per a tall oxiacetilènic, amb muntura universal de barnilla d'acer recoberta de PVC, amb visors circulars de 50 mm de D foscos de color DIN 5, homologades segons UNE-EN 175 i UNE-EN 169</t>
  </si>
  <si>
    <t>H1424340</t>
  </si>
  <si>
    <t>Ulleres de seguretat hermètiques per a esmerillar, amb muntura de cassoleta de policarbonat amb respiradors i recolzament nasal, adaptables amb cinta elàstica, amb visors circulars de 50 mm de D roscats a la muntura, homologades segons UNE-EN 167 i UNE-EN 168</t>
  </si>
  <si>
    <t>H142AC60</t>
  </si>
  <si>
    <t>Pantalla facial per a soldadura elèctrica, amb marc abatible de mà i suport de polièster reforçat amb fibra de vidre vulcanitzada d'1,35 mm de gruix, amb visor inactínic semifosc amb protecció DIN 12, homologada segons UNE-EN 175</t>
  </si>
  <si>
    <t>H142BA00</t>
  </si>
  <si>
    <t>Pantalla facial per a protegir contra la projecció de partícules i a l'encebament d'arcs elèctrics, de policarbonat transparent, per a acoblar al casc amb arnès dielèctric</t>
  </si>
  <si>
    <t>H142BB00</t>
  </si>
  <si>
    <t>Pantalla facial per a protegir contra la projecció de partícules i a l'encebament d'arcs elèctrics, de policarbonat transparent, abatible i per a acoblar al casc amb arnès dielèctric</t>
  </si>
  <si>
    <t>H1431101</t>
  </si>
  <si>
    <t>Protector auditiu de tap d'escuma, homologat segons UNE-EN 352-2 i UNE-EN 458</t>
  </si>
  <si>
    <t>H1432012</t>
  </si>
  <si>
    <t>Protector auditiu d'auricular, acoblat al cap amb arnès i orelleres antisoroll, homologat segons UNE-EN 352-1 i UNE-EN 458</t>
  </si>
  <si>
    <t>H1441201</t>
  </si>
  <si>
    <t>Mascareta autofiltrant contra polsims i vapors tòxics, homologada segons UNE-EN 405</t>
  </si>
  <si>
    <t>H1445003</t>
  </si>
  <si>
    <t>Mascareta buco-nasal de goma o silicona, amb filtres recnviables, per a protecció respiratòria, homologada segons UNE-EN 140</t>
  </si>
  <si>
    <t>H14462N4</t>
  </si>
  <si>
    <t>Semimàscara filtrant de protecció contra partícules d'eficacia mitja, tipus FFP, classe 2, (FFP2), no reutilitzable (NR), segons norma UNE-EN 149, sense vàlvula</t>
  </si>
  <si>
    <t>H14481Q1</t>
  </si>
  <si>
    <t>Mascareta de triple capa, de tipus quirurgic, segons UNE EN 14683, de tipus I</t>
  </si>
  <si>
    <t>H144E406</t>
  </si>
  <si>
    <t>Filtre mixte contra gasos i partícules, homologat segons UNE-EN 14387 i UNE-EN 12083</t>
  </si>
  <si>
    <t>H1457520</t>
  </si>
  <si>
    <t>Parella de guants aïllants del fred i absorbents de les vibracions, de PVC sobre suport d'escuma de poliuretà, folrats interiorment amb teixit hidròfug reversible, amb maniguets fins a mig avantbraç, homologats segons UNE-EN 511 i UNE-EN 420</t>
  </si>
  <si>
    <t>H1459630</t>
  </si>
  <si>
    <t>Parella de guants per a soldador, amb palmell de pell, folre interior de cotó, i màniga llarga de serratge folrada de dril fort, homologats segons UNE-EN 407 i UNE-EN 420</t>
  </si>
  <si>
    <t>H145B002</t>
  </si>
  <si>
    <t>Parella de guants de protecció contra riscs mecànics per manipulació de paqueteria i/o materials sense arestes vives, nivell 2, homologats segons UNE-EN 388 i UNE-EN 420</t>
  </si>
  <si>
    <t>H145C002</t>
  </si>
  <si>
    <t>Parella de guants de protecció contra riscs mecànics comuns de construcció nivell 3, homologats segons UNE-EN 388 i UNE-EN 420</t>
  </si>
  <si>
    <t>H145K153</t>
  </si>
  <si>
    <t>Parella de guants de material aïllant per a treballs elèctrics, classe 00, logotip color beix, tensió màxima 500 V, homologats segons UNE-EN 420</t>
  </si>
  <si>
    <t>H145K275</t>
  </si>
  <si>
    <t>Parella de guants de material aïllant per a treballs elèctrics, classe 0, logotip color vermell, tensió màxima 1000 V, homologats segons UNE-EN 420</t>
  </si>
  <si>
    <t>H1463253</t>
  </si>
  <si>
    <t>Parella de botes dielèctriques resistents a la humitat, de pell rectificada, amb turmellera encoixinada sola antilliscant i antiestàtica, falca amortidora per al taló, llengüeta de manxa, de despreniment ràpid, sense ferramenta metàl·lica, amb puntera reforçada, homologades segons DIN 4843</t>
  </si>
  <si>
    <t>H1465275</t>
  </si>
  <si>
    <t>Parella de botes baixes de seguretat industrial per a treballs de construcció en general, resistents a la humitat, de pell rectificada, amb turmellera encoixinada, amb puntera metàl·lica, sola antilliscant, falca amortidora d'impactes al taló i sense plantilla metàl·lica, homologades segons UNE-EN ISO 20344, UNE-EN ISO 20345, UNE-EN ISO 20346 i UNE-EN ISO 20347</t>
  </si>
  <si>
    <t>H1465376</t>
  </si>
  <si>
    <t>Parella de botes baixes de seguretat industrial per a soldador, resistents a la humitat, de pell rectificada adobada al crom, amb turmellera encoixinada, amb llengüeta de manxa de despreniment ràpid, puntera metàl·lica, sola antilliscant, falca amortidora d'impactes al taló i sense plantilla metàl·lica, homologades segons UNE-EN ISO 20344, UNE-EN ISO 20345, UNE-EN ISO 20346 i UNE-EN ISO 20347</t>
  </si>
  <si>
    <t>H147D405</t>
  </si>
  <si>
    <t>Sistema anticaiguda compost per un arnès anticaiguda amb tirants, bandes secundàries, bandes subglúties, bandes de cuixa, recolzament dorsal per a subjecció, elements d'ajust, element dorsal d'enganxament d'arnès anticaiguda i sivella, incorporat a un subsistema anticaiguda de tipus lliscant sobre línia d'ancoratge flexible de llargaria 10 m, homologat segons UNE-EN 361, UNE-EN 362, UNE-EN 364, UNE-EN 365 i UNE-EN 353-2</t>
  </si>
  <si>
    <t>H147K602</t>
  </si>
  <si>
    <t>Sistema de subjecció en posició de treball i prevenció de pèrdua d'equilibri, compost d'una banda de cintura, sivella, recolzament dorsal, elements d'enganxament, connector, element d'amarrament del sistema d'ajust de longitud, homologat segons UNE-EN 358, UNE-EN 362, UNE-EN 354 i UNE-EN 364</t>
  </si>
  <si>
    <t>H147L015</t>
  </si>
  <si>
    <t>Aparell d'ancoratge per a equip de protecció individual contra caiguda d'alçada, homologat segons UNE-EN 795, amb fixació amb tac mecànic</t>
  </si>
  <si>
    <t>H147N000</t>
  </si>
  <si>
    <t>Faixa de protecció dorslumbar</t>
  </si>
  <si>
    <t>H1481242</t>
  </si>
  <si>
    <t>Granota de treball per a construcció, de polièster i cotó (65%-35%), color beix, trama 240, amb butxaques interiors, homologada segons UNE-EN 340</t>
  </si>
  <si>
    <t>H1482222</t>
  </si>
  <si>
    <t>Camisa de treball per a construcció, de polièster i cotó (65%-35%), color beix amb butxaques interiors, trama 240, homologada segons UNE-EN 340</t>
  </si>
  <si>
    <t>H1482422</t>
  </si>
  <si>
    <t>Camisa de treball per a muntatges i/o treballs mecànics, soldadors i/o treballadors de tubs, de polièster i cotó (65%-35%), color blavenc amb butxaques interiors, trama 240, homologada segons UNE-EN 340</t>
  </si>
  <si>
    <t>H1484110</t>
  </si>
  <si>
    <t>Samarreta de treball, de cotó</t>
  </si>
  <si>
    <t>H1485140</t>
  </si>
  <si>
    <t>Armilla de treball, de polièster embuatada amb material aïllant</t>
  </si>
  <si>
    <t>H1485800</t>
  </si>
  <si>
    <t>Armilla reflectant amb tires reflectants a la cintura, al pit i a l'esquena, homologada segons UNE-EN 471</t>
  </si>
  <si>
    <t>H1486241</t>
  </si>
  <si>
    <t>Casaca tipus enginyer, de polièster embuatada amb material aïllant, butxaques exteriors</t>
  </si>
  <si>
    <t>H1488580</t>
  </si>
  <si>
    <t>Davantal per a soldador, de serratge, homologat segons UNE-EN 340, UNE-EN 470-1 i UNE-EN 348</t>
  </si>
  <si>
    <t>H1489580</t>
  </si>
  <si>
    <t>Jaqueta per a soldador, de serratge, homologada segons UNE-EN 340, UNE-EN 470-1 i UNE-EN 348</t>
  </si>
  <si>
    <t>H1489890</t>
  </si>
  <si>
    <t>Jaqueta de treball per a muntatges i/o treballs mecànics, de polièster i cotó (65%-35%), color blau vergara, trama 240, amb butxaques, homologada segons UNE-EN 340</t>
  </si>
  <si>
    <t>H148B580</t>
  </si>
  <si>
    <t>Parell de maniguets amb protecció per a espatlla, per a soldador, elaborat amb serratge, homologats segons UNE-EN 340, UNE-EN 470-1 i UNE-EN 348</t>
  </si>
  <si>
    <t>TOTAL</t>
  </si>
  <si>
    <t>02</t>
  </si>
  <si>
    <t>SISTEMES DE PROTECCIÓ COL·LECTIVA</t>
  </si>
  <si>
    <t>01.02</t>
  </si>
  <si>
    <t>H152U000</t>
  </si>
  <si>
    <t>m</t>
  </si>
  <si>
    <t>Tanca d'advertència o abalisament d'1 m d'alçada amb malla de polietilè taronja, fixada a 1 m del perímetre del sostre amb suports d'acer allotjats amb forats al sostre</t>
  </si>
  <si>
    <t>H1512010</t>
  </si>
  <si>
    <t>m2</t>
  </si>
  <si>
    <t>Protecció de projecció de partícules incandescents amb manta ignífuga, xarxa de seguretat normalitzada (UNE-EN 1263-1) poliamida no regenerada, de tenacitat alta, nuada amb corda perimetral de poliamida i corda de cosit de 12 mm de diàmetre i amb el desmuntatge inclòs</t>
  </si>
  <si>
    <t>H1523231</t>
  </si>
  <si>
    <t>Barana de protecció en el perímetre del sostre, d'alçària 1 m amb travesser superior i intermedi de tub metàl·lic de 2,3´´, sòcol de post de fusta, fixada amb suports de muntant metàl·lic amb mordassa per al sostre i amb el desmuntatge inclòs</t>
  </si>
  <si>
    <t>H154M029</t>
  </si>
  <si>
    <t>Mampara plegable de protecció contra projecció de partícules de tauler de fusta amb acabat estratificat, d'alçària 2 m i amplària 3 m, i amb el desmuntatge inclòs</t>
  </si>
  <si>
    <t>H15B0007</t>
  </si>
  <si>
    <t>Pantalla aïllant per a treballs en zones d'influència de línies elèctriques en tensió</t>
  </si>
  <si>
    <t>HBBAA005</t>
  </si>
  <si>
    <t>Senyal de prohibició, normalitzada amb pictograma negre sobre fons blanc, de forma circular amb cantells i banda transversal descendent d'esquerra a dreta a 45°, en color vermell, diàmetre 29 cm, amb cartell explicatiu rectangular, per ser vista fins 12 m, fixada i amb el desmuntatge inclòs</t>
  </si>
  <si>
    <t>HBBAA007</t>
  </si>
  <si>
    <t>Senyal de prohibició, normalitzada amb pictograma negre sobre fons blanc, de forma circular amb cantells i banda transversal descendent d'esquerra a dreta a 45°, en color vermell, diàmetre 10 cm, amb cartell explicatiu rectangular, per ser vista fins 3 m, fixada i amb el desmuntatge inclòs</t>
  </si>
  <si>
    <t>HBBAB115</t>
  </si>
  <si>
    <t>Senyal de obligació, normalitzada amb pictograma blanc sobre fons blau, de forma circular amb cantells en color blanc, diàmetre 29 cm, amb cartell explicatiu rectangular, per ser vista fins 12 m, fixada i amb el desmuntatge inclòs</t>
  </si>
  <si>
    <t>HBBAC005</t>
  </si>
  <si>
    <t>Senyal indicativa de la ubicació d'equips d'extinció d'incendis, normalitzada amb pictograma blanc sobre fons vermell, de forma rectangular o quadrada, costat major 29 cm, per ser vista fins 12 m de distància, fixada i amb el desmuntatge inclòs</t>
  </si>
  <si>
    <t>HBBAE001</t>
  </si>
  <si>
    <t>Rètol adhesiu ( MIE-RAT.10 ) de maniobra per a quadre o pupitre de control elèctric, adherit</t>
  </si>
  <si>
    <t>HBBAF004</t>
  </si>
  <si>
    <t>Senyal d'advertència, normalitzada amb pictograma negre sobre fons groc, de forma triangular amb el cantell negre, costat major 41 cm, amb cartell explicatiu rectangular, per ser vista fins 12 m de distància, fixada i amb el desmuntatge inclòs</t>
  </si>
  <si>
    <t>HM31161J</t>
  </si>
  <si>
    <t>Extintor de pols seca, de 6 kg de càrrega, amb pressió incorporada, pintat, amb suport a la paret i amb el desmuntatge inclòs</t>
  </si>
  <si>
    <t>HQU2GF02</t>
  </si>
  <si>
    <t>Recipient per a recollida de residus d'EPIs d'un sol ús, de 40 l de capacitat, amb tapa accionad amb pedal, col·locat als espais de sanitaris</t>
  </si>
  <si>
    <t>HQU2GH05</t>
  </si>
  <si>
    <t>Dispensador de gel hidroalcoholic de 0,5 l</t>
  </si>
  <si>
    <t>HQUAT000</t>
  </si>
  <si>
    <t>Termòmetre de mà d'infrarojos sense contacte, apte per a ús mèdic, amb una distancia de meusura de 5 a 15 cm i amb un rang de 32.0° C a 42.5° (+-0,3° C)</t>
  </si>
  <si>
    <t>HQUZN001</t>
  </si>
  <si>
    <t>Neteja de de mòdul de sanitaris, de vestidors, de menjadors o de descans, de fins a 20 m2, amb producte desinfectant (aigua/llexiu prop: 1/5)</t>
  </si>
  <si>
    <t>HQUZP000</t>
  </si>
  <si>
    <t>h</t>
  </si>
  <si>
    <t>Mà d'obra per a neteja i desinfecció de les eines de treball</t>
  </si>
  <si>
    <t>03</t>
  </si>
  <si>
    <t>IMPLANTACIÓ PROVISIONAL DEL PERSONAL D'OBRA</t>
  </si>
  <si>
    <t>01.03</t>
  </si>
  <si>
    <t>H6452131</t>
  </si>
  <si>
    <t>Tanca d'alçària 2 m, de planxa nervada d'acer galvanitzat, pals de tub d'acer galvanitzat col·locats cada 3 m sobre daus de formigó i amb el desmuntatge inclòs</t>
  </si>
  <si>
    <t>H6AA2111</t>
  </si>
  <si>
    <t>Tanca mòbil, de 2 m d'alçària, d'acer galvanitzat, amb malla electrosoldada de 90x150 mm i de 4,5 i 3,5 mm de D, bastidor de 3,5x2 m de tub de 40 mm de D, fixat a peus prefabricats de formigó, i amb el desmuntatge inclòs</t>
  </si>
  <si>
    <t>HBA1UAC1</t>
  </si>
  <si>
    <t>Col·locació i posterior retirada de cinta de marcatge de paviment, adhesiva, reflectant i antilliscant, de color groc, i ample de 10 cm</t>
  </si>
  <si>
    <t>HBB20005</t>
  </si>
  <si>
    <t>Senyal manual per a senyalista</t>
  </si>
  <si>
    <t>HBBA1511</t>
  </si>
  <si>
    <t>Placa de senyalització de seguretat laboral, de planxa d'acer llisa serigrafiada, de 40x33 cm, fixada mecànicament i amb el desmuntatge inclòs</t>
  </si>
  <si>
    <t>HBC12300</t>
  </si>
  <si>
    <t>Con de plàstic reflector de 50 cm d'alçària</t>
  </si>
  <si>
    <t>HBC1A081</t>
  </si>
  <si>
    <t>Cinta d'abalisament reflectora, amb un suport cada 5 m i amb el desmuntatge inclòs</t>
  </si>
  <si>
    <t>HBC1HG01</t>
  </si>
  <si>
    <t>Balisa lluminosa d'alta intensitat estroboscòpica i amb el desmuntatge inclòs</t>
  </si>
  <si>
    <t>HBC1KJ00</t>
  </si>
  <si>
    <t>Tanca mòbil metàl·lica de 2,5 m de llargària i 1 m d'alçària i amb el desmuntatge inclòs</t>
  </si>
  <si>
    <t>HQU1B150</t>
  </si>
  <si>
    <t>mes</t>
  </si>
  <si>
    <t>Lloguer de mòdul prefabricat per a equipament sanitaris a obra de 3,7x2,4 m amb tancaments formats per placa de dues planxes d'acer prelacat i aïllament interior de 40mm de gruix i paviment format per tauler aglomarat hidròfug amb acabat de PVC sobre xapa galvanitzada i llana mineral de vidre, instal·lació elèctrica 1 punt de llum, interruptor, endolls i protecció diferencial, i equipat amb 2 inodors, 2 dutxes, lavabo col·lectiu amb 2 aixetes i termos elèctric 50 litres</t>
  </si>
  <si>
    <t>HQU1D190</t>
  </si>
  <si>
    <t>Lloguer de mòdul prefabricat per equipament de vestidors a obra de 8x2,4 m amb tancaments formats per placa de dues planxes d'acer prelacat i aïllament interior de 40mm de gruix i paviment format per tauler aglomarat hidròfug amb acabat de PVC sobre xapa galvanitzada i llana mineral de vidre, instal·lació elèctrica 2 punts de llum, interruptor, endolls i protecció diferencial</t>
  </si>
  <si>
    <t>HQU1E170</t>
  </si>
  <si>
    <t>Lloguer de mòdul prefabricat per a equipament de menjador a obra de 6x2,4 m amb tancaments formats per placa de dues planxes d'acer prelacat i aïllament interior de 40mm de gruix i paviment format per tauler aglomarat hidròfug amb acabat de PVC sobre xapa galvanitzada i llana mineral de vidre, instal·lació elèctrica 1 punt de llum, interruptor, endolls i protecció diferencial, i equipat amb aigüera de 1 pica amb aixeta i taulell</t>
  </si>
  <si>
    <t>HQU1H110</t>
  </si>
  <si>
    <t>Lloguer de mòdul prefabricat de cabina amb inodor químic d'1,05x1,05 m i 2,35 m d'alçària, amb tancaments de polietilè i sostre traslúcid, equipat amb 1 inodor amb dipòsit químic de 250l. i un lavabo amb dipòsit d'aigua de 45l. , amb manteniment inclòs</t>
  </si>
  <si>
    <t>HQU22301</t>
  </si>
  <si>
    <t>Armari metàl·lic individual de doble compartiment interior, de 0,4x0,5x1,8 m, col·locat i amb el desmuntatge inclòs</t>
  </si>
  <si>
    <t>HQU25701</t>
  </si>
  <si>
    <t>Banc de fusta, de 3,5 m de llargària i 0,4 m d'amplària, amb capacitat per a 5 persones, col·locat i amb el desmuntatge inclòs</t>
  </si>
  <si>
    <t>HQU27902</t>
  </si>
  <si>
    <t>Taula de fusta amb tauler de melamina, de 3,5 m de llargària i 0,8 m d'amplària, amb capacitat per a 10 persones, col·locada i amb el desmuntatge inclòs</t>
  </si>
  <si>
    <t>HQU2GF01</t>
  </si>
  <si>
    <t>Recipient per a recollida d'escombraries, de 100 l de capacitat, col·locat i amb el desmuntatge inclòs</t>
  </si>
  <si>
    <t>HQUZM000</t>
  </si>
  <si>
    <t>Mà d'obra per a neteja i conservació de les instal·lacions</t>
  </si>
  <si>
    <t xml:space="preserve">IMPORT TOTAL DEL PRESSUPOST : </t>
  </si>
  <si>
    <t>AMIDAMENTS</t>
  </si>
  <si>
    <t>N</t>
  </si>
  <si>
    <t>01.02.001</t>
  </si>
  <si>
    <t>L</t>
  </si>
  <si>
    <t>01.02.002</t>
  </si>
  <si>
    <t>Protecció per a soldadura en obra</t>
  </si>
  <si>
    <t>01.02.003</t>
  </si>
  <si>
    <t>Baranes perímetre sostres</t>
  </si>
  <si>
    <t>Actuacions façana</t>
  </si>
  <si>
    <t>Actuacions coberta</t>
  </si>
  <si>
    <t>01.03.010</t>
  </si>
  <si>
    <t>01.03.011</t>
  </si>
  <si>
    <t>01.03.012</t>
  </si>
  <si>
    <t>01.03.013</t>
  </si>
</sst>
</file>

<file path=xl/styles.xml><?xml version="1.0" encoding="utf-8"?>
<styleSheet xmlns="http://schemas.openxmlformats.org/spreadsheetml/2006/main">
  <numFmts count="2">
    <numFmt numFmtId="164" formatCode="###,###,##0.00"/>
    <numFmt numFmtId="165" formatCode="###,###,##0.000"/>
  </numFmts>
  <fonts count="10">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s>
  <fills count="5">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Border="0" applyAlignment="0"/>
  </cellStyleXfs>
  <cellXfs count="26">
    <xf numFmtId="0" fontId="0" fillId="0" borderId="0" xfId="0" applyFill="1" applyProtection="1"/>
    <xf numFmtId="0" fontId="9" fillId="0" borderId="0" xfId="0" applyFont="1" applyFill="1" applyAlignment="1" applyProtection="1">
      <alignment horizontal="justify" vertical="top" wrapText="1"/>
    </xf>
    <xf numFmtId="0" fontId="7" fillId="2" borderId="0" xfId="0" applyFont="1" applyFill="1" applyAlignment="1" applyProtection="1">
      <alignment horizontal="center"/>
    </xf>
    <xf numFmtId="0" fontId="6" fillId="0" borderId="0" xfId="0" applyFont="1" applyFill="1" applyProtection="1"/>
    <xf numFmtId="0" fontId="1" fillId="0" borderId="0" xfId="0" applyFont="1" applyFill="1" applyProtection="1"/>
    <xf numFmtId="0" fontId="1" fillId="0" borderId="0" xfId="0" applyFont="1" applyFill="1" applyProtection="1"/>
    <xf numFmtId="0" fontId="0" fillId="2" borderId="0" xfId="0" applyFill="1" applyProtection="1"/>
    <xf numFmtId="0" fontId="2" fillId="2" borderId="0" xfId="0" applyFont="1" applyFill="1" applyAlignment="1" applyProtection="1">
      <alignment horizontal="center"/>
    </xf>
    <xf numFmtId="0" fontId="3" fillId="3" borderId="0" xfId="0" applyFont="1" applyFill="1" applyAlignment="1" applyProtection="1">
      <alignment horizontal="right"/>
    </xf>
    <xf numFmtId="0" fontId="3" fillId="0" borderId="0" xfId="0" applyFont="1" applyFill="1" applyProtection="1"/>
    <xf numFmtId="49" fontId="3" fillId="0" borderId="0" xfId="0" applyNumberFormat="1" applyFont="1" applyFill="1" applyProtection="1"/>
    <xf numFmtId="49" fontId="1" fillId="0" borderId="0" xfId="0" applyNumberFormat="1" applyFont="1" applyFill="1" applyProtection="1"/>
    <xf numFmtId="0" fontId="1" fillId="0" borderId="0" xfId="0" applyFont="1" applyFill="1" applyProtection="1"/>
    <xf numFmtId="164" fontId="1" fillId="4" borderId="0" xfId="0" applyNumberFormat="1" applyFont="1" applyFill="1" applyProtection="1">
      <protection locked="0"/>
    </xf>
    <xf numFmtId="165" fontId="1" fillId="4" borderId="0" xfId="0" applyNumberFormat="1" applyFont="1" applyFill="1" applyProtection="1">
      <protection locked="0"/>
    </xf>
    <xf numFmtId="164" fontId="1" fillId="0" borderId="0" xfId="0" applyNumberFormat="1" applyFont="1" applyFill="1" applyProtection="1"/>
    <xf numFmtId="164" fontId="3" fillId="0" borderId="0" xfId="0" applyNumberFormat="1" applyFont="1" applyFill="1" applyProtection="1"/>
    <xf numFmtId="0" fontId="4" fillId="0" borderId="0" xfId="0" applyFont="1" applyFill="1" applyProtection="1"/>
    <xf numFmtId="164" fontId="4" fillId="0" borderId="0" xfId="0" applyNumberFormat="1" applyFont="1" applyFill="1" applyProtection="1"/>
    <xf numFmtId="0" fontId="8" fillId="0" borderId="0" xfId="0" applyFont="1" applyFill="1" applyProtection="1"/>
    <xf numFmtId="49" fontId="8" fillId="0" borderId="0" xfId="0" applyNumberFormat="1" applyFont="1" applyFill="1" applyProtection="1"/>
    <xf numFmtId="0" fontId="9" fillId="0" borderId="0" xfId="0" applyFont="1" applyFill="1" applyAlignment="1" applyProtection="1">
      <alignment vertical="top"/>
    </xf>
    <xf numFmtId="49" fontId="9" fillId="0" borderId="0" xfId="0" applyNumberFormat="1" applyFont="1" applyFill="1" applyAlignment="1" applyProtection="1">
      <alignment vertical="top"/>
    </xf>
    <xf numFmtId="165" fontId="9" fillId="4" borderId="0" xfId="0" applyNumberFormat="1" applyFont="1" applyFill="1" applyAlignment="1" applyProtection="1">
      <alignment vertical="top"/>
      <protection locked="0"/>
    </xf>
    <xf numFmtId="165" fontId="5" fillId="4" borderId="0" xfId="0" applyNumberFormat="1" applyFont="1" applyFill="1" applyProtection="1">
      <protection locked="0"/>
    </xf>
    <xf numFmtId="165" fontId="5" fillId="4" borderId="1" xfId="0" applyNumberFormat="1" applyFont="1" applyFill="1" applyBorder="1" applyProtection="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98"/>
  <sheetViews>
    <sheetView workbookViewId="0">
      <pane ySplit="8" topLeftCell="A9" activePane="bottomLeft" state="frozenSplit"/>
      <selection pane="bottomLeft"/>
    </sheetView>
  </sheetViews>
  <sheetFormatPr baseColWidth="10" defaultColWidth="9.140625" defaultRowHeight="15"/>
  <cols>
    <col min="1" max="1" width="18.7109375" customWidth="1"/>
    <col min="2" max="2" width="3.42578125" customWidth="1"/>
    <col min="3" max="3" width="13.7109375" customWidth="1"/>
    <col min="4" max="4" width="4.42578125" customWidth="1"/>
    <col min="5" max="5" width="48.7109375" customWidth="1"/>
    <col min="6" max="7" width="12.7109375" customWidth="1"/>
    <col min="8" max="8" width="13.7109375" customWidth="1"/>
  </cols>
  <sheetData>
    <row r="1" spans="1:8">
      <c r="E1" s="4" t="s">
        <v>0</v>
      </c>
      <c r="F1" s="4" t="s">
        <v>0</v>
      </c>
      <c r="G1" s="4" t="s">
        <v>0</v>
      </c>
      <c r="H1" s="4" t="s">
        <v>0</v>
      </c>
    </row>
    <row r="2" spans="1:8">
      <c r="E2" s="4"/>
      <c r="F2" s="4"/>
      <c r="G2" s="4"/>
      <c r="H2" s="4"/>
    </row>
    <row r="3" spans="1:8">
      <c r="E3" s="4"/>
      <c r="F3" s="4"/>
      <c r="G3" s="4"/>
      <c r="H3" s="4"/>
    </row>
    <row r="4" spans="1:8">
      <c r="E4" s="4"/>
      <c r="F4" s="4"/>
      <c r="G4" s="4"/>
      <c r="H4" s="4"/>
    </row>
    <row r="6" spans="1:8" ht="18.75">
      <c r="C6" s="6"/>
      <c r="D6" s="6"/>
      <c r="E6" s="7" t="s">
        <v>1</v>
      </c>
      <c r="F6" s="6"/>
      <c r="G6" s="6"/>
      <c r="H6" s="6"/>
    </row>
    <row r="8" spans="1:8">
      <c r="F8" s="8" t="s">
        <v>2</v>
      </c>
      <c r="G8" s="8" t="s">
        <v>3</v>
      </c>
      <c r="H8" s="8" t="s">
        <v>4</v>
      </c>
    </row>
    <row r="10" spans="1:8">
      <c r="C10" s="9" t="s">
        <v>5</v>
      </c>
      <c r="D10" s="10" t="s">
        <v>6</v>
      </c>
      <c r="E10" s="9" t="s">
        <v>7</v>
      </c>
    </row>
    <row r="11" spans="1:8">
      <c r="C11" s="9" t="s">
        <v>8</v>
      </c>
      <c r="D11" s="10" t="s">
        <v>6</v>
      </c>
      <c r="E11" s="9" t="s">
        <v>9</v>
      </c>
    </row>
    <row r="13" spans="1:8">
      <c r="A13" s="5" t="s">
        <v>10</v>
      </c>
      <c r="B13" s="5">
        <v>1</v>
      </c>
      <c r="C13" s="5" t="s">
        <v>11</v>
      </c>
      <c r="D13" s="11" t="s">
        <v>12</v>
      </c>
      <c r="E13" s="12" t="s">
        <v>13</v>
      </c>
      <c r="F13" s="13">
        <v>6.3</v>
      </c>
      <c r="G13" s="14">
        <v>23</v>
      </c>
      <c r="H13" s="15">
        <f t="shared" ref="H13:H50" si="0">ROUND(ROUND(F13,2)*ROUND(G13,3),2)</f>
        <v>144.9</v>
      </c>
    </row>
    <row r="14" spans="1:8">
      <c r="A14" s="5" t="s">
        <v>10</v>
      </c>
      <c r="B14" s="5">
        <v>2</v>
      </c>
      <c r="C14" s="5" t="s">
        <v>14</v>
      </c>
      <c r="D14" s="11" t="s">
        <v>12</v>
      </c>
      <c r="E14" s="12" t="s">
        <v>15</v>
      </c>
      <c r="F14" s="13">
        <v>6.16</v>
      </c>
      <c r="G14" s="14">
        <v>6</v>
      </c>
      <c r="H14" s="15">
        <f t="shared" si="0"/>
        <v>36.96</v>
      </c>
    </row>
    <row r="15" spans="1:8">
      <c r="A15" s="5" t="s">
        <v>10</v>
      </c>
      <c r="B15" s="5">
        <v>3</v>
      </c>
      <c r="C15" s="5" t="s">
        <v>16</v>
      </c>
      <c r="D15" s="11" t="s">
        <v>12</v>
      </c>
      <c r="E15" s="12" t="s">
        <v>17</v>
      </c>
      <c r="F15" s="13">
        <v>5.07</v>
      </c>
      <c r="G15" s="14">
        <v>6</v>
      </c>
      <c r="H15" s="15">
        <f t="shared" si="0"/>
        <v>30.42</v>
      </c>
    </row>
    <row r="16" spans="1:8">
      <c r="A16" s="5" t="s">
        <v>10</v>
      </c>
      <c r="B16" s="5">
        <v>4</v>
      </c>
      <c r="C16" s="5" t="s">
        <v>18</v>
      </c>
      <c r="D16" s="11" t="s">
        <v>12</v>
      </c>
      <c r="E16" s="12" t="s">
        <v>19</v>
      </c>
      <c r="F16" s="13">
        <v>8.1</v>
      </c>
      <c r="G16" s="14">
        <v>6</v>
      </c>
      <c r="H16" s="15">
        <f t="shared" si="0"/>
        <v>48.6</v>
      </c>
    </row>
    <row r="17" spans="1:8">
      <c r="A17" s="5" t="s">
        <v>10</v>
      </c>
      <c r="B17" s="5">
        <v>5</v>
      </c>
      <c r="C17" s="5" t="s">
        <v>20</v>
      </c>
      <c r="D17" s="11" t="s">
        <v>12</v>
      </c>
      <c r="E17" s="12" t="s">
        <v>21</v>
      </c>
      <c r="F17" s="13">
        <v>10.48</v>
      </c>
      <c r="G17" s="14">
        <v>2</v>
      </c>
      <c r="H17" s="15">
        <f t="shared" si="0"/>
        <v>20.96</v>
      </c>
    </row>
    <row r="18" spans="1:8">
      <c r="A18" s="5" t="s">
        <v>10</v>
      </c>
      <c r="B18" s="5">
        <v>6</v>
      </c>
      <c r="C18" s="5" t="s">
        <v>22</v>
      </c>
      <c r="D18" s="11" t="s">
        <v>12</v>
      </c>
      <c r="E18" s="12" t="s">
        <v>23</v>
      </c>
      <c r="F18" s="13">
        <v>9.8699999999999992</v>
      </c>
      <c r="G18" s="14">
        <v>4</v>
      </c>
      <c r="H18" s="15">
        <f t="shared" si="0"/>
        <v>39.479999999999997</v>
      </c>
    </row>
    <row r="19" spans="1:8">
      <c r="A19" s="5" t="s">
        <v>10</v>
      </c>
      <c r="B19" s="5">
        <v>7</v>
      </c>
      <c r="C19" s="5" t="s">
        <v>24</v>
      </c>
      <c r="D19" s="11" t="s">
        <v>12</v>
      </c>
      <c r="E19" s="12" t="s">
        <v>25</v>
      </c>
      <c r="F19" s="13">
        <v>13.31</v>
      </c>
      <c r="G19" s="14">
        <v>4</v>
      </c>
      <c r="H19" s="15">
        <f t="shared" si="0"/>
        <v>53.24</v>
      </c>
    </row>
    <row r="20" spans="1:8">
      <c r="A20" s="5" t="s">
        <v>10</v>
      </c>
      <c r="B20" s="5">
        <v>8</v>
      </c>
      <c r="C20" s="5" t="s">
        <v>26</v>
      </c>
      <c r="D20" s="11" t="s">
        <v>12</v>
      </c>
      <c r="E20" s="12" t="s">
        <v>27</v>
      </c>
      <c r="F20" s="13">
        <v>0.24</v>
      </c>
      <c r="G20" s="14">
        <v>45</v>
      </c>
      <c r="H20" s="15">
        <f t="shared" si="0"/>
        <v>10.8</v>
      </c>
    </row>
    <row r="21" spans="1:8">
      <c r="A21" s="5" t="s">
        <v>10</v>
      </c>
      <c r="B21" s="5">
        <v>9</v>
      </c>
      <c r="C21" s="5" t="s">
        <v>28</v>
      </c>
      <c r="D21" s="11" t="s">
        <v>12</v>
      </c>
      <c r="E21" s="12" t="s">
        <v>29</v>
      </c>
      <c r="F21" s="13">
        <v>19.25</v>
      </c>
      <c r="G21" s="14">
        <v>9</v>
      </c>
      <c r="H21" s="15">
        <f t="shared" si="0"/>
        <v>173.25</v>
      </c>
    </row>
    <row r="22" spans="1:8">
      <c r="A22" s="5" t="s">
        <v>10</v>
      </c>
      <c r="B22" s="5">
        <v>10</v>
      </c>
      <c r="C22" s="5" t="s">
        <v>30</v>
      </c>
      <c r="D22" s="11" t="s">
        <v>12</v>
      </c>
      <c r="E22" s="12" t="s">
        <v>31</v>
      </c>
      <c r="F22" s="13">
        <v>0.71</v>
      </c>
      <c r="G22" s="14">
        <v>11</v>
      </c>
      <c r="H22" s="15">
        <f t="shared" si="0"/>
        <v>7.81</v>
      </c>
    </row>
    <row r="23" spans="1:8">
      <c r="A23" s="5" t="s">
        <v>10</v>
      </c>
      <c r="B23" s="5">
        <v>11</v>
      </c>
      <c r="C23" s="5" t="s">
        <v>32</v>
      </c>
      <c r="D23" s="11" t="s">
        <v>12</v>
      </c>
      <c r="E23" s="12" t="s">
        <v>33</v>
      </c>
      <c r="F23" s="13">
        <v>30.53</v>
      </c>
      <c r="G23" s="14">
        <v>4</v>
      </c>
      <c r="H23" s="15">
        <f t="shared" si="0"/>
        <v>122.12</v>
      </c>
    </row>
    <row r="24" spans="1:8">
      <c r="A24" s="5" t="s">
        <v>10</v>
      </c>
      <c r="B24" s="5">
        <v>12</v>
      </c>
      <c r="C24" s="5" t="s">
        <v>34</v>
      </c>
      <c r="D24" s="11" t="s">
        <v>12</v>
      </c>
      <c r="E24" s="12" t="s">
        <v>35</v>
      </c>
      <c r="F24" s="13">
        <v>3.62</v>
      </c>
      <c r="G24" s="14">
        <v>7</v>
      </c>
      <c r="H24" s="15">
        <f t="shared" si="0"/>
        <v>25.34</v>
      </c>
    </row>
    <row r="25" spans="1:8">
      <c r="A25" s="5" t="s">
        <v>10</v>
      </c>
      <c r="B25" s="5">
        <v>13</v>
      </c>
      <c r="C25" s="5" t="s">
        <v>36</v>
      </c>
      <c r="D25" s="11" t="s">
        <v>12</v>
      </c>
      <c r="E25" s="12" t="s">
        <v>37</v>
      </c>
      <c r="F25" s="13">
        <v>0.72</v>
      </c>
      <c r="G25" s="14">
        <v>416</v>
      </c>
      <c r="H25" s="15">
        <f t="shared" si="0"/>
        <v>299.52</v>
      </c>
    </row>
    <row r="26" spans="1:8">
      <c r="A26" s="5" t="s">
        <v>10</v>
      </c>
      <c r="B26" s="5">
        <v>14</v>
      </c>
      <c r="C26" s="5" t="s">
        <v>38</v>
      </c>
      <c r="D26" s="11" t="s">
        <v>12</v>
      </c>
      <c r="E26" s="12" t="s">
        <v>39</v>
      </c>
      <c r="F26" s="13">
        <v>3.21</v>
      </c>
      <c r="G26" s="14">
        <v>18</v>
      </c>
      <c r="H26" s="15">
        <f t="shared" si="0"/>
        <v>57.78</v>
      </c>
    </row>
    <row r="27" spans="1:8">
      <c r="A27" s="5" t="s">
        <v>10</v>
      </c>
      <c r="B27" s="5">
        <v>15</v>
      </c>
      <c r="C27" s="5" t="s">
        <v>40</v>
      </c>
      <c r="D27" s="11" t="s">
        <v>12</v>
      </c>
      <c r="E27" s="12" t="s">
        <v>41</v>
      </c>
      <c r="F27" s="13">
        <v>12.48</v>
      </c>
      <c r="G27" s="14">
        <v>20</v>
      </c>
      <c r="H27" s="15">
        <f t="shared" si="0"/>
        <v>249.6</v>
      </c>
    </row>
    <row r="28" spans="1:8">
      <c r="A28" s="5" t="s">
        <v>10</v>
      </c>
      <c r="B28" s="5">
        <v>16</v>
      </c>
      <c r="C28" s="5" t="s">
        <v>42</v>
      </c>
      <c r="D28" s="11" t="s">
        <v>12</v>
      </c>
      <c r="E28" s="12" t="s">
        <v>43</v>
      </c>
      <c r="F28" s="13">
        <v>9.9499999999999993</v>
      </c>
      <c r="G28" s="14">
        <v>20</v>
      </c>
      <c r="H28" s="15">
        <f t="shared" si="0"/>
        <v>199</v>
      </c>
    </row>
    <row r="29" spans="1:8">
      <c r="A29" s="5" t="s">
        <v>10</v>
      </c>
      <c r="B29" s="5">
        <v>17</v>
      </c>
      <c r="C29" s="5" t="s">
        <v>44</v>
      </c>
      <c r="D29" s="11" t="s">
        <v>12</v>
      </c>
      <c r="E29" s="12" t="s">
        <v>45</v>
      </c>
      <c r="F29" s="13">
        <v>6.64</v>
      </c>
      <c r="G29" s="14">
        <v>20</v>
      </c>
      <c r="H29" s="15">
        <f t="shared" si="0"/>
        <v>132.80000000000001</v>
      </c>
    </row>
    <row r="30" spans="1:8">
      <c r="A30" s="5" t="s">
        <v>10</v>
      </c>
      <c r="B30" s="5">
        <v>18</v>
      </c>
      <c r="C30" s="5" t="s">
        <v>46</v>
      </c>
      <c r="D30" s="11" t="s">
        <v>12</v>
      </c>
      <c r="E30" s="12" t="s">
        <v>47</v>
      </c>
      <c r="F30" s="13">
        <v>8.27</v>
      </c>
      <c r="G30" s="14">
        <v>20</v>
      </c>
      <c r="H30" s="15">
        <f t="shared" si="0"/>
        <v>165.4</v>
      </c>
    </row>
    <row r="31" spans="1:8">
      <c r="A31" s="5" t="s">
        <v>10</v>
      </c>
      <c r="B31" s="5">
        <v>19</v>
      </c>
      <c r="C31" s="5" t="s">
        <v>48</v>
      </c>
      <c r="D31" s="11" t="s">
        <v>12</v>
      </c>
      <c r="E31" s="12" t="s">
        <v>49</v>
      </c>
      <c r="F31" s="13">
        <v>21.09</v>
      </c>
      <c r="G31" s="14">
        <v>13</v>
      </c>
      <c r="H31" s="15">
        <f t="shared" si="0"/>
        <v>274.17</v>
      </c>
    </row>
    <row r="32" spans="1:8">
      <c r="A32" s="5" t="s">
        <v>10</v>
      </c>
      <c r="B32" s="5">
        <v>20</v>
      </c>
      <c r="C32" s="5" t="s">
        <v>50</v>
      </c>
      <c r="D32" s="11" t="s">
        <v>12</v>
      </c>
      <c r="E32" s="12" t="s">
        <v>51</v>
      </c>
      <c r="F32" s="13">
        <v>30.13</v>
      </c>
      <c r="G32" s="14">
        <v>13</v>
      </c>
      <c r="H32" s="15">
        <f t="shared" si="0"/>
        <v>391.69</v>
      </c>
    </row>
    <row r="33" spans="1:8">
      <c r="A33" s="5" t="s">
        <v>10</v>
      </c>
      <c r="B33" s="5">
        <v>21</v>
      </c>
      <c r="C33" s="5" t="s">
        <v>52</v>
      </c>
      <c r="D33" s="11" t="s">
        <v>12</v>
      </c>
      <c r="E33" s="12" t="s">
        <v>53</v>
      </c>
      <c r="F33" s="13">
        <v>66.48</v>
      </c>
      <c r="G33" s="14">
        <v>9</v>
      </c>
      <c r="H33" s="15">
        <f t="shared" si="0"/>
        <v>598.32000000000005</v>
      </c>
    </row>
    <row r="34" spans="1:8">
      <c r="A34" s="5" t="s">
        <v>10</v>
      </c>
      <c r="B34" s="5">
        <v>22</v>
      </c>
      <c r="C34" s="5" t="s">
        <v>54</v>
      </c>
      <c r="D34" s="11" t="s">
        <v>12</v>
      </c>
      <c r="E34" s="12" t="s">
        <v>55</v>
      </c>
      <c r="F34" s="13">
        <v>17.420000000000002</v>
      </c>
      <c r="G34" s="14">
        <v>9</v>
      </c>
      <c r="H34" s="15">
        <f t="shared" si="0"/>
        <v>156.78</v>
      </c>
    </row>
    <row r="35" spans="1:8">
      <c r="A35" s="5" t="s">
        <v>10</v>
      </c>
      <c r="B35" s="5">
        <v>23</v>
      </c>
      <c r="C35" s="5" t="s">
        <v>56</v>
      </c>
      <c r="D35" s="11" t="s">
        <v>12</v>
      </c>
      <c r="E35" s="12" t="s">
        <v>57</v>
      </c>
      <c r="F35" s="13">
        <v>20.11</v>
      </c>
      <c r="G35" s="14">
        <v>9</v>
      </c>
      <c r="H35" s="15">
        <f t="shared" si="0"/>
        <v>180.99</v>
      </c>
    </row>
    <row r="36" spans="1:8">
      <c r="A36" s="5" t="s">
        <v>10</v>
      </c>
      <c r="B36" s="5">
        <v>24</v>
      </c>
      <c r="C36" s="5" t="s">
        <v>58</v>
      </c>
      <c r="D36" s="11" t="s">
        <v>12</v>
      </c>
      <c r="E36" s="12" t="s">
        <v>59</v>
      </c>
      <c r="F36" s="13">
        <v>477.53</v>
      </c>
      <c r="G36" s="14">
        <v>2</v>
      </c>
      <c r="H36" s="15">
        <f t="shared" si="0"/>
        <v>955.06</v>
      </c>
    </row>
    <row r="37" spans="1:8">
      <c r="A37" s="5" t="s">
        <v>10</v>
      </c>
      <c r="B37" s="5">
        <v>25</v>
      </c>
      <c r="C37" s="5" t="s">
        <v>60</v>
      </c>
      <c r="D37" s="11" t="s">
        <v>12</v>
      </c>
      <c r="E37" s="12" t="s">
        <v>61</v>
      </c>
      <c r="F37" s="13">
        <v>36.229999999999997</v>
      </c>
      <c r="G37" s="14">
        <v>2</v>
      </c>
      <c r="H37" s="15">
        <f t="shared" si="0"/>
        <v>72.459999999999994</v>
      </c>
    </row>
    <row r="38" spans="1:8">
      <c r="A38" s="5" t="s">
        <v>10</v>
      </c>
      <c r="B38" s="5">
        <v>26</v>
      </c>
      <c r="C38" s="5" t="s">
        <v>62</v>
      </c>
      <c r="D38" s="11" t="s">
        <v>12</v>
      </c>
      <c r="E38" s="12" t="s">
        <v>63</v>
      </c>
      <c r="F38" s="13">
        <v>24.66</v>
      </c>
      <c r="G38" s="14">
        <v>2</v>
      </c>
      <c r="H38" s="15">
        <f t="shared" si="0"/>
        <v>49.32</v>
      </c>
    </row>
    <row r="39" spans="1:8">
      <c r="A39" s="5" t="s">
        <v>10</v>
      </c>
      <c r="B39" s="5">
        <v>27</v>
      </c>
      <c r="C39" s="5" t="s">
        <v>64</v>
      </c>
      <c r="D39" s="11" t="s">
        <v>12</v>
      </c>
      <c r="E39" s="12" t="s">
        <v>65</v>
      </c>
      <c r="F39" s="13">
        <v>23.88</v>
      </c>
      <c r="G39" s="14">
        <v>4</v>
      </c>
      <c r="H39" s="15">
        <f t="shared" si="0"/>
        <v>95.52</v>
      </c>
    </row>
    <row r="40" spans="1:8">
      <c r="A40" s="5" t="s">
        <v>10</v>
      </c>
      <c r="B40" s="5">
        <v>28</v>
      </c>
      <c r="C40" s="5" t="s">
        <v>66</v>
      </c>
      <c r="D40" s="11" t="s">
        <v>12</v>
      </c>
      <c r="E40" s="12" t="s">
        <v>67</v>
      </c>
      <c r="F40" s="13">
        <v>26.7</v>
      </c>
      <c r="G40" s="14">
        <v>4</v>
      </c>
      <c r="H40" s="15">
        <f t="shared" si="0"/>
        <v>106.8</v>
      </c>
    </row>
    <row r="41" spans="1:8">
      <c r="A41" s="5" t="s">
        <v>10</v>
      </c>
      <c r="B41" s="5">
        <v>29</v>
      </c>
      <c r="C41" s="5" t="s">
        <v>68</v>
      </c>
      <c r="D41" s="11" t="s">
        <v>12</v>
      </c>
      <c r="E41" s="12" t="s">
        <v>69</v>
      </c>
      <c r="F41" s="13">
        <v>6.5</v>
      </c>
      <c r="G41" s="14">
        <v>9</v>
      </c>
      <c r="H41" s="15">
        <f t="shared" si="0"/>
        <v>58.5</v>
      </c>
    </row>
    <row r="42" spans="1:8">
      <c r="A42" s="5" t="s">
        <v>10</v>
      </c>
      <c r="B42" s="5">
        <v>30</v>
      </c>
      <c r="C42" s="5" t="s">
        <v>70</v>
      </c>
      <c r="D42" s="11" t="s">
        <v>12</v>
      </c>
      <c r="E42" s="12" t="s">
        <v>71</v>
      </c>
      <c r="F42" s="13">
        <v>6.5</v>
      </c>
      <c r="G42" s="14">
        <v>9</v>
      </c>
      <c r="H42" s="15">
        <f t="shared" si="0"/>
        <v>58.5</v>
      </c>
    </row>
    <row r="43" spans="1:8">
      <c r="A43" s="5" t="s">
        <v>10</v>
      </c>
      <c r="B43" s="5">
        <v>31</v>
      </c>
      <c r="C43" s="5" t="s">
        <v>72</v>
      </c>
      <c r="D43" s="11" t="s">
        <v>12</v>
      </c>
      <c r="E43" s="12" t="s">
        <v>73</v>
      </c>
      <c r="F43" s="13">
        <v>2.86</v>
      </c>
      <c r="G43" s="14">
        <v>9</v>
      </c>
      <c r="H43" s="15">
        <f t="shared" si="0"/>
        <v>25.74</v>
      </c>
    </row>
    <row r="44" spans="1:8">
      <c r="A44" s="5" t="s">
        <v>10</v>
      </c>
      <c r="B44" s="5">
        <v>32</v>
      </c>
      <c r="C44" s="5" t="s">
        <v>74</v>
      </c>
      <c r="D44" s="11" t="s">
        <v>12</v>
      </c>
      <c r="E44" s="12" t="s">
        <v>75</v>
      </c>
      <c r="F44" s="13">
        <v>13.31</v>
      </c>
      <c r="G44" s="14">
        <v>9</v>
      </c>
      <c r="H44" s="15">
        <f t="shared" si="0"/>
        <v>119.79</v>
      </c>
    </row>
    <row r="45" spans="1:8">
      <c r="A45" s="5" t="s">
        <v>10</v>
      </c>
      <c r="B45" s="5">
        <v>33</v>
      </c>
      <c r="C45" s="5" t="s">
        <v>76</v>
      </c>
      <c r="D45" s="11" t="s">
        <v>12</v>
      </c>
      <c r="E45" s="12" t="s">
        <v>77</v>
      </c>
      <c r="F45" s="13">
        <v>15.56</v>
      </c>
      <c r="G45" s="14">
        <v>9</v>
      </c>
      <c r="H45" s="15">
        <f t="shared" si="0"/>
        <v>140.04</v>
      </c>
    </row>
    <row r="46" spans="1:8">
      <c r="A46" s="5" t="s">
        <v>10</v>
      </c>
      <c r="B46" s="5">
        <v>34</v>
      </c>
      <c r="C46" s="5" t="s">
        <v>78</v>
      </c>
      <c r="D46" s="11" t="s">
        <v>12</v>
      </c>
      <c r="E46" s="12" t="s">
        <v>79</v>
      </c>
      <c r="F46" s="13">
        <v>30.7</v>
      </c>
      <c r="G46" s="14">
        <v>1</v>
      </c>
      <c r="H46" s="15">
        <f t="shared" si="0"/>
        <v>30.7</v>
      </c>
    </row>
    <row r="47" spans="1:8">
      <c r="A47" s="5" t="s">
        <v>10</v>
      </c>
      <c r="B47" s="5">
        <v>35</v>
      </c>
      <c r="C47" s="5" t="s">
        <v>80</v>
      </c>
      <c r="D47" s="11" t="s">
        <v>12</v>
      </c>
      <c r="E47" s="12" t="s">
        <v>81</v>
      </c>
      <c r="F47" s="13">
        <v>20.32</v>
      </c>
      <c r="G47" s="14">
        <v>2</v>
      </c>
      <c r="H47" s="15">
        <f t="shared" si="0"/>
        <v>40.64</v>
      </c>
    </row>
    <row r="48" spans="1:8">
      <c r="A48" s="5" t="s">
        <v>10</v>
      </c>
      <c r="B48" s="5">
        <v>36</v>
      </c>
      <c r="C48" s="5" t="s">
        <v>82</v>
      </c>
      <c r="D48" s="11" t="s">
        <v>12</v>
      </c>
      <c r="E48" s="12" t="s">
        <v>83</v>
      </c>
      <c r="F48" s="13">
        <v>51.85</v>
      </c>
      <c r="G48" s="14">
        <v>2</v>
      </c>
      <c r="H48" s="15">
        <f t="shared" si="0"/>
        <v>103.7</v>
      </c>
    </row>
    <row r="49" spans="1:8">
      <c r="A49" s="5" t="s">
        <v>10</v>
      </c>
      <c r="B49" s="5">
        <v>37</v>
      </c>
      <c r="C49" s="5" t="s">
        <v>84</v>
      </c>
      <c r="D49" s="11" t="s">
        <v>12</v>
      </c>
      <c r="E49" s="12" t="s">
        <v>85</v>
      </c>
      <c r="F49" s="13">
        <v>14.29</v>
      </c>
      <c r="G49" s="14">
        <v>6</v>
      </c>
      <c r="H49" s="15">
        <f t="shared" si="0"/>
        <v>85.74</v>
      </c>
    </row>
    <row r="50" spans="1:8">
      <c r="A50" s="5" t="s">
        <v>10</v>
      </c>
      <c r="B50" s="5">
        <v>38</v>
      </c>
      <c r="C50" s="5" t="s">
        <v>86</v>
      </c>
      <c r="D50" s="11" t="s">
        <v>12</v>
      </c>
      <c r="E50" s="12" t="s">
        <v>87</v>
      </c>
      <c r="F50" s="13">
        <v>21.88</v>
      </c>
      <c r="G50" s="14">
        <v>2</v>
      </c>
      <c r="H50" s="15">
        <f t="shared" si="0"/>
        <v>43.76</v>
      </c>
    </row>
    <row r="51" spans="1:8">
      <c r="E51" s="9" t="s">
        <v>88</v>
      </c>
      <c r="F51" s="9"/>
      <c r="G51" s="9"/>
      <c r="H51" s="16">
        <f>SUM(H13:H50)</f>
        <v>5406.2</v>
      </c>
    </row>
    <row r="53" spans="1:8">
      <c r="C53" s="9" t="s">
        <v>5</v>
      </c>
      <c r="D53" s="10" t="s">
        <v>6</v>
      </c>
      <c r="E53" s="9" t="s">
        <v>7</v>
      </c>
    </row>
    <row r="54" spans="1:8">
      <c r="C54" s="9" t="s">
        <v>8</v>
      </c>
      <c r="D54" s="10" t="s">
        <v>89</v>
      </c>
      <c r="E54" s="9" t="s">
        <v>90</v>
      </c>
    </row>
    <row r="56" spans="1:8">
      <c r="A56" s="5" t="s">
        <v>91</v>
      </c>
      <c r="B56" s="5">
        <v>1</v>
      </c>
      <c r="C56" s="5" t="s">
        <v>92</v>
      </c>
      <c r="D56" s="11" t="s">
        <v>93</v>
      </c>
      <c r="E56" s="12" t="s">
        <v>94</v>
      </c>
      <c r="F56" s="13">
        <v>2.68</v>
      </c>
      <c r="G56" s="14">
        <v>200</v>
      </c>
      <c r="H56" s="15">
        <f t="shared" ref="H56:H72" si="1">ROUND(ROUND(F56,2)*ROUND(G56,3),2)</f>
        <v>536</v>
      </c>
    </row>
    <row r="57" spans="1:8">
      <c r="A57" s="5" t="s">
        <v>91</v>
      </c>
      <c r="B57" s="5">
        <v>2</v>
      </c>
      <c r="C57" s="5" t="s">
        <v>95</v>
      </c>
      <c r="D57" s="11" t="s">
        <v>96</v>
      </c>
      <c r="E57" s="12" t="s">
        <v>97</v>
      </c>
      <c r="F57" s="13">
        <v>11.07</v>
      </c>
      <c r="G57" s="14">
        <v>10</v>
      </c>
      <c r="H57" s="15">
        <f t="shared" si="1"/>
        <v>110.7</v>
      </c>
    </row>
    <row r="58" spans="1:8">
      <c r="A58" s="5" t="s">
        <v>91</v>
      </c>
      <c r="B58" s="5">
        <v>3</v>
      </c>
      <c r="C58" s="5" t="s">
        <v>98</v>
      </c>
      <c r="D58" s="11" t="s">
        <v>93</v>
      </c>
      <c r="E58" s="12" t="s">
        <v>99</v>
      </c>
      <c r="F58" s="13">
        <v>9.3699999999999992</v>
      </c>
      <c r="G58" s="14">
        <v>147.5</v>
      </c>
      <c r="H58" s="15">
        <f t="shared" si="1"/>
        <v>1382.08</v>
      </c>
    </row>
    <row r="59" spans="1:8">
      <c r="A59" s="5" t="s">
        <v>91</v>
      </c>
      <c r="B59" s="5">
        <v>4</v>
      </c>
      <c r="C59" s="5" t="s">
        <v>100</v>
      </c>
      <c r="D59" s="11" t="s">
        <v>12</v>
      </c>
      <c r="E59" s="12" t="s">
        <v>101</v>
      </c>
      <c r="F59" s="13">
        <v>236.7</v>
      </c>
      <c r="G59" s="14">
        <v>3</v>
      </c>
      <c r="H59" s="15">
        <f t="shared" si="1"/>
        <v>710.1</v>
      </c>
    </row>
    <row r="60" spans="1:8">
      <c r="A60" s="5" t="s">
        <v>91</v>
      </c>
      <c r="B60" s="5">
        <v>5</v>
      </c>
      <c r="C60" s="5" t="s">
        <v>102</v>
      </c>
      <c r="D60" s="11" t="s">
        <v>12</v>
      </c>
      <c r="E60" s="12" t="s">
        <v>103</v>
      </c>
      <c r="F60" s="13">
        <v>102.77</v>
      </c>
      <c r="G60" s="14">
        <v>4</v>
      </c>
      <c r="H60" s="15">
        <f t="shared" si="1"/>
        <v>411.08</v>
      </c>
    </row>
    <row r="61" spans="1:8">
      <c r="A61" s="5" t="s">
        <v>91</v>
      </c>
      <c r="B61" s="5">
        <v>6</v>
      </c>
      <c r="C61" s="5" t="s">
        <v>104</v>
      </c>
      <c r="D61" s="11" t="s">
        <v>12</v>
      </c>
      <c r="E61" s="12" t="s">
        <v>105</v>
      </c>
      <c r="F61" s="13">
        <v>40.51</v>
      </c>
      <c r="G61" s="14">
        <v>5</v>
      </c>
      <c r="H61" s="15">
        <f t="shared" si="1"/>
        <v>202.55</v>
      </c>
    </row>
    <row r="62" spans="1:8">
      <c r="A62" s="5" t="s">
        <v>91</v>
      </c>
      <c r="B62" s="5">
        <v>7</v>
      </c>
      <c r="C62" s="5" t="s">
        <v>106</v>
      </c>
      <c r="D62" s="11" t="s">
        <v>12</v>
      </c>
      <c r="E62" s="12" t="s">
        <v>107</v>
      </c>
      <c r="F62" s="13">
        <v>34.43</v>
      </c>
      <c r="G62" s="14">
        <v>5</v>
      </c>
      <c r="H62" s="15">
        <f t="shared" si="1"/>
        <v>172.15</v>
      </c>
    </row>
    <row r="63" spans="1:8">
      <c r="A63" s="5" t="s">
        <v>91</v>
      </c>
      <c r="B63" s="5">
        <v>8</v>
      </c>
      <c r="C63" s="5" t="s">
        <v>108</v>
      </c>
      <c r="D63" s="11" t="s">
        <v>12</v>
      </c>
      <c r="E63" s="12" t="s">
        <v>109</v>
      </c>
      <c r="F63" s="13">
        <v>39.44</v>
      </c>
      <c r="G63" s="14">
        <v>5</v>
      </c>
      <c r="H63" s="15">
        <f t="shared" si="1"/>
        <v>197.2</v>
      </c>
    </row>
    <row r="64" spans="1:8">
      <c r="A64" s="5" t="s">
        <v>91</v>
      </c>
      <c r="B64" s="5">
        <v>9</v>
      </c>
      <c r="C64" s="5" t="s">
        <v>110</v>
      </c>
      <c r="D64" s="11" t="s">
        <v>12</v>
      </c>
      <c r="E64" s="12" t="s">
        <v>111</v>
      </c>
      <c r="F64" s="13">
        <v>33.28</v>
      </c>
      <c r="G64" s="14">
        <v>5</v>
      </c>
      <c r="H64" s="15">
        <f t="shared" si="1"/>
        <v>166.4</v>
      </c>
    </row>
    <row r="65" spans="1:8">
      <c r="A65" s="5" t="s">
        <v>91</v>
      </c>
      <c r="B65" s="5">
        <v>10</v>
      </c>
      <c r="C65" s="5" t="s">
        <v>112</v>
      </c>
      <c r="D65" s="11" t="s">
        <v>12</v>
      </c>
      <c r="E65" s="12" t="s">
        <v>113</v>
      </c>
      <c r="F65" s="13">
        <v>5.71</v>
      </c>
      <c r="G65" s="14">
        <v>4</v>
      </c>
      <c r="H65" s="15">
        <f t="shared" si="1"/>
        <v>22.84</v>
      </c>
    </row>
    <row r="66" spans="1:8">
      <c r="A66" s="5" t="s">
        <v>91</v>
      </c>
      <c r="B66" s="5">
        <v>11</v>
      </c>
      <c r="C66" s="5" t="s">
        <v>114</v>
      </c>
      <c r="D66" s="11" t="s">
        <v>12</v>
      </c>
      <c r="E66" s="12" t="s">
        <v>115</v>
      </c>
      <c r="F66" s="13">
        <v>48.85</v>
      </c>
      <c r="G66" s="14">
        <v>4</v>
      </c>
      <c r="H66" s="15">
        <f t="shared" si="1"/>
        <v>195.4</v>
      </c>
    </row>
    <row r="67" spans="1:8">
      <c r="A67" s="5" t="s">
        <v>91</v>
      </c>
      <c r="B67" s="5">
        <v>12</v>
      </c>
      <c r="C67" s="5" t="s">
        <v>116</v>
      </c>
      <c r="D67" s="11" t="s">
        <v>12</v>
      </c>
      <c r="E67" s="12" t="s">
        <v>117</v>
      </c>
      <c r="F67" s="13">
        <v>59.93</v>
      </c>
      <c r="G67" s="14">
        <v>5</v>
      </c>
      <c r="H67" s="15">
        <f t="shared" si="1"/>
        <v>299.64999999999998</v>
      </c>
    </row>
    <row r="68" spans="1:8">
      <c r="A68" s="5" t="s">
        <v>91</v>
      </c>
      <c r="B68" s="5">
        <v>13</v>
      </c>
      <c r="C68" s="5" t="s">
        <v>118</v>
      </c>
      <c r="D68" s="11" t="s">
        <v>12</v>
      </c>
      <c r="E68" s="12" t="s">
        <v>119</v>
      </c>
      <c r="F68" s="13">
        <v>25.3</v>
      </c>
      <c r="G68" s="14">
        <v>6</v>
      </c>
      <c r="H68" s="15">
        <f t="shared" si="1"/>
        <v>151.80000000000001</v>
      </c>
    </row>
    <row r="69" spans="1:8">
      <c r="A69" s="5" t="s">
        <v>91</v>
      </c>
      <c r="B69" s="5">
        <v>14</v>
      </c>
      <c r="C69" s="5" t="s">
        <v>120</v>
      </c>
      <c r="D69" s="11" t="s">
        <v>12</v>
      </c>
      <c r="E69" s="12" t="s">
        <v>121</v>
      </c>
      <c r="F69" s="13">
        <v>5.69</v>
      </c>
      <c r="G69" s="14">
        <v>30</v>
      </c>
      <c r="H69" s="15">
        <f t="shared" si="1"/>
        <v>170.7</v>
      </c>
    </row>
    <row r="70" spans="1:8">
      <c r="A70" s="5" t="s">
        <v>91</v>
      </c>
      <c r="B70" s="5">
        <v>15</v>
      </c>
      <c r="C70" s="5" t="s">
        <v>122</v>
      </c>
      <c r="D70" s="11" t="s">
        <v>12</v>
      </c>
      <c r="E70" s="12" t="s">
        <v>123</v>
      </c>
      <c r="F70" s="13">
        <v>98.33</v>
      </c>
      <c r="G70" s="14">
        <v>2</v>
      </c>
      <c r="H70" s="15">
        <f t="shared" si="1"/>
        <v>196.66</v>
      </c>
    </row>
    <row r="71" spans="1:8">
      <c r="A71" s="5" t="s">
        <v>91</v>
      </c>
      <c r="B71" s="5">
        <v>16</v>
      </c>
      <c r="C71" s="5" t="s">
        <v>124</v>
      </c>
      <c r="D71" s="11" t="s">
        <v>12</v>
      </c>
      <c r="E71" s="12" t="s">
        <v>125</v>
      </c>
      <c r="F71" s="13">
        <v>8.24</v>
      </c>
      <c r="G71" s="14">
        <v>30</v>
      </c>
      <c r="H71" s="15">
        <f t="shared" si="1"/>
        <v>247.2</v>
      </c>
    </row>
    <row r="72" spans="1:8">
      <c r="A72" s="5" t="s">
        <v>91</v>
      </c>
      <c r="B72" s="5">
        <v>17</v>
      </c>
      <c r="C72" s="5" t="s">
        <v>126</v>
      </c>
      <c r="D72" s="11" t="s">
        <v>127</v>
      </c>
      <c r="E72" s="12" t="s">
        <v>128</v>
      </c>
      <c r="F72" s="13">
        <v>25.05</v>
      </c>
      <c r="G72" s="14">
        <v>60</v>
      </c>
      <c r="H72" s="15">
        <f t="shared" si="1"/>
        <v>1503</v>
      </c>
    </row>
    <row r="73" spans="1:8">
      <c r="E73" s="9" t="s">
        <v>88</v>
      </c>
      <c r="F73" s="9"/>
      <c r="G73" s="9"/>
      <c r="H73" s="16">
        <f>SUM(H56:H72)</f>
        <v>6675.5099999999993</v>
      </c>
    </row>
    <row r="75" spans="1:8">
      <c r="C75" s="9" t="s">
        <v>5</v>
      </c>
      <c r="D75" s="10" t="s">
        <v>6</v>
      </c>
      <c r="E75" s="9" t="s">
        <v>7</v>
      </c>
    </row>
    <row r="76" spans="1:8">
      <c r="C76" s="9" t="s">
        <v>8</v>
      </c>
      <c r="D76" s="10" t="s">
        <v>129</v>
      </c>
      <c r="E76" s="9" t="s">
        <v>130</v>
      </c>
    </row>
    <row r="78" spans="1:8">
      <c r="A78" s="5" t="s">
        <v>131</v>
      </c>
      <c r="B78" s="5">
        <v>1</v>
      </c>
      <c r="C78" s="5" t="s">
        <v>132</v>
      </c>
      <c r="D78" s="11" t="s">
        <v>93</v>
      </c>
      <c r="E78" s="12" t="s">
        <v>133</v>
      </c>
      <c r="F78" s="13">
        <v>34.9</v>
      </c>
      <c r="G78" s="14">
        <v>25</v>
      </c>
      <c r="H78" s="15">
        <f t="shared" ref="H78:H95" si="2">ROUND(ROUND(F78,2)*ROUND(G78,3),2)</f>
        <v>872.5</v>
      </c>
    </row>
    <row r="79" spans="1:8">
      <c r="A79" s="5" t="s">
        <v>131</v>
      </c>
      <c r="B79" s="5">
        <v>2</v>
      </c>
      <c r="C79" s="5" t="s">
        <v>134</v>
      </c>
      <c r="D79" s="11" t="s">
        <v>93</v>
      </c>
      <c r="E79" s="12" t="s">
        <v>135</v>
      </c>
      <c r="F79" s="13">
        <v>3.28</v>
      </c>
      <c r="G79" s="14">
        <v>25</v>
      </c>
      <c r="H79" s="15">
        <f t="shared" si="2"/>
        <v>82</v>
      </c>
    </row>
    <row r="80" spans="1:8">
      <c r="A80" s="5" t="s">
        <v>131</v>
      </c>
      <c r="B80" s="5">
        <v>3</v>
      </c>
      <c r="C80" s="5" t="s">
        <v>136</v>
      </c>
      <c r="D80" s="11" t="s">
        <v>93</v>
      </c>
      <c r="E80" s="12" t="s">
        <v>137</v>
      </c>
      <c r="F80" s="13">
        <v>4.78</v>
      </c>
      <c r="G80" s="14">
        <v>100</v>
      </c>
      <c r="H80" s="15">
        <f t="shared" si="2"/>
        <v>478</v>
      </c>
    </row>
    <row r="81" spans="1:8">
      <c r="A81" s="5" t="s">
        <v>131</v>
      </c>
      <c r="B81" s="5">
        <v>4</v>
      </c>
      <c r="C81" s="5" t="s">
        <v>138</v>
      </c>
      <c r="D81" s="11" t="s">
        <v>12</v>
      </c>
      <c r="E81" s="12" t="s">
        <v>139</v>
      </c>
      <c r="F81" s="13">
        <v>12.61</v>
      </c>
      <c r="G81" s="14">
        <v>8</v>
      </c>
      <c r="H81" s="15">
        <f t="shared" si="2"/>
        <v>100.88</v>
      </c>
    </row>
    <row r="82" spans="1:8">
      <c r="A82" s="5" t="s">
        <v>131</v>
      </c>
      <c r="B82" s="5">
        <v>5</v>
      </c>
      <c r="C82" s="5" t="s">
        <v>140</v>
      </c>
      <c r="D82" s="11" t="s">
        <v>12</v>
      </c>
      <c r="E82" s="12" t="s">
        <v>141</v>
      </c>
      <c r="F82" s="13">
        <v>19.77</v>
      </c>
      <c r="G82" s="14">
        <v>4</v>
      </c>
      <c r="H82" s="15">
        <f t="shared" si="2"/>
        <v>79.08</v>
      </c>
    </row>
    <row r="83" spans="1:8">
      <c r="A83" s="5" t="s">
        <v>131</v>
      </c>
      <c r="B83" s="5">
        <v>6</v>
      </c>
      <c r="C83" s="5" t="s">
        <v>142</v>
      </c>
      <c r="D83" s="11" t="s">
        <v>12</v>
      </c>
      <c r="E83" s="12" t="s">
        <v>143</v>
      </c>
      <c r="F83" s="13">
        <v>11.25</v>
      </c>
      <c r="G83" s="14">
        <v>15</v>
      </c>
      <c r="H83" s="15">
        <f t="shared" si="2"/>
        <v>168.75</v>
      </c>
    </row>
    <row r="84" spans="1:8">
      <c r="A84" s="5" t="s">
        <v>131</v>
      </c>
      <c r="B84" s="5">
        <v>7</v>
      </c>
      <c r="C84" s="5" t="s">
        <v>144</v>
      </c>
      <c r="D84" s="11" t="s">
        <v>93</v>
      </c>
      <c r="E84" s="12" t="s">
        <v>145</v>
      </c>
      <c r="F84" s="13">
        <v>6.41</v>
      </c>
      <c r="G84" s="14">
        <v>100</v>
      </c>
      <c r="H84" s="15">
        <f t="shared" si="2"/>
        <v>641</v>
      </c>
    </row>
    <row r="85" spans="1:8">
      <c r="A85" s="5" t="s">
        <v>131</v>
      </c>
      <c r="B85" s="5">
        <v>8</v>
      </c>
      <c r="C85" s="5" t="s">
        <v>146</v>
      </c>
      <c r="D85" s="11" t="s">
        <v>12</v>
      </c>
      <c r="E85" s="12" t="s">
        <v>147</v>
      </c>
      <c r="F85" s="13">
        <v>79.09</v>
      </c>
      <c r="G85" s="14">
        <v>8</v>
      </c>
      <c r="H85" s="15">
        <f t="shared" si="2"/>
        <v>632.72</v>
      </c>
    </row>
    <row r="86" spans="1:8">
      <c r="A86" s="5" t="s">
        <v>131</v>
      </c>
      <c r="B86" s="5">
        <v>9</v>
      </c>
      <c r="C86" s="5" t="s">
        <v>148</v>
      </c>
      <c r="D86" s="11" t="s">
        <v>93</v>
      </c>
      <c r="E86" s="12" t="s">
        <v>149</v>
      </c>
      <c r="F86" s="13">
        <v>6.01</v>
      </c>
      <c r="G86" s="14">
        <v>50</v>
      </c>
      <c r="H86" s="15">
        <f t="shared" si="2"/>
        <v>300.5</v>
      </c>
    </row>
    <row r="87" spans="1:8">
      <c r="A87" s="5" t="s">
        <v>131</v>
      </c>
      <c r="B87" s="5">
        <v>10</v>
      </c>
      <c r="C87" s="5" t="s">
        <v>150</v>
      </c>
      <c r="D87" s="11" t="s">
        <v>151</v>
      </c>
      <c r="E87" s="12" t="s">
        <v>152</v>
      </c>
      <c r="F87" s="13">
        <v>62.1</v>
      </c>
      <c r="G87" s="14">
        <v>10</v>
      </c>
      <c r="H87" s="15">
        <f t="shared" si="2"/>
        <v>621</v>
      </c>
    </row>
    <row r="88" spans="1:8">
      <c r="A88" s="5" t="s">
        <v>131</v>
      </c>
      <c r="B88" s="5">
        <v>11</v>
      </c>
      <c r="C88" s="5" t="s">
        <v>153</v>
      </c>
      <c r="D88" s="11" t="s">
        <v>151</v>
      </c>
      <c r="E88" s="12" t="s">
        <v>154</v>
      </c>
      <c r="F88" s="13">
        <v>73.739999999999995</v>
      </c>
      <c r="G88" s="14">
        <v>10</v>
      </c>
      <c r="H88" s="15">
        <f t="shared" si="2"/>
        <v>737.4</v>
      </c>
    </row>
    <row r="89" spans="1:8">
      <c r="A89" s="5" t="s">
        <v>131</v>
      </c>
      <c r="B89" s="5">
        <v>12</v>
      </c>
      <c r="C89" s="5" t="s">
        <v>155</v>
      </c>
      <c r="D89" s="11" t="s">
        <v>151</v>
      </c>
      <c r="E89" s="12" t="s">
        <v>156</v>
      </c>
      <c r="F89" s="13">
        <v>65.98</v>
      </c>
      <c r="G89" s="14">
        <v>10</v>
      </c>
      <c r="H89" s="15">
        <f t="shared" si="2"/>
        <v>659.8</v>
      </c>
    </row>
    <row r="90" spans="1:8">
      <c r="A90" s="5" t="s">
        <v>131</v>
      </c>
      <c r="B90" s="5">
        <v>13</v>
      </c>
      <c r="C90" s="5" t="s">
        <v>157</v>
      </c>
      <c r="D90" s="11" t="s">
        <v>151</v>
      </c>
      <c r="E90" s="12" t="s">
        <v>158</v>
      </c>
      <c r="F90" s="13">
        <v>139.26</v>
      </c>
      <c r="G90" s="14">
        <v>10</v>
      </c>
      <c r="H90" s="15">
        <f t="shared" si="2"/>
        <v>1392.6</v>
      </c>
    </row>
    <row r="91" spans="1:8">
      <c r="A91" s="5" t="s">
        <v>131</v>
      </c>
      <c r="B91" s="5">
        <v>14</v>
      </c>
      <c r="C91" s="5" t="s">
        <v>159</v>
      </c>
      <c r="D91" s="11" t="s">
        <v>12</v>
      </c>
      <c r="E91" s="12" t="s">
        <v>160</v>
      </c>
      <c r="F91" s="13">
        <v>62.16</v>
      </c>
      <c r="G91" s="14">
        <v>5</v>
      </c>
      <c r="H91" s="15">
        <f t="shared" si="2"/>
        <v>310.8</v>
      </c>
    </row>
    <row r="92" spans="1:8">
      <c r="A92" s="5" t="s">
        <v>131</v>
      </c>
      <c r="B92" s="5">
        <v>15</v>
      </c>
      <c r="C92" s="5" t="s">
        <v>161</v>
      </c>
      <c r="D92" s="11" t="s">
        <v>12</v>
      </c>
      <c r="E92" s="12" t="s">
        <v>162</v>
      </c>
      <c r="F92" s="13">
        <v>25.83</v>
      </c>
      <c r="G92" s="14">
        <v>3</v>
      </c>
      <c r="H92" s="15">
        <f t="shared" si="2"/>
        <v>77.489999999999995</v>
      </c>
    </row>
    <row r="93" spans="1:8">
      <c r="A93" s="5" t="s">
        <v>131</v>
      </c>
      <c r="B93" s="5">
        <v>16</v>
      </c>
      <c r="C93" s="5" t="s">
        <v>163</v>
      </c>
      <c r="D93" s="11" t="s">
        <v>12</v>
      </c>
      <c r="E93" s="12" t="s">
        <v>164</v>
      </c>
      <c r="F93" s="13">
        <v>32.57</v>
      </c>
      <c r="G93" s="14">
        <v>2</v>
      </c>
      <c r="H93" s="15">
        <f t="shared" si="2"/>
        <v>65.14</v>
      </c>
    </row>
    <row r="94" spans="1:8">
      <c r="A94" s="5" t="s">
        <v>131</v>
      </c>
      <c r="B94" s="5">
        <v>17</v>
      </c>
      <c r="C94" s="5" t="s">
        <v>165</v>
      </c>
      <c r="D94" s="11" t="s">
        <v>12</v>
      </c>
      <c r="E94" s="12" t="s">
        <v>166</v>
      </c>
      <c r="F94" s="13">
        <v>46.1</v>
      </c>
      <c r="G94" s="14">
        <v>1</v>
      </c>
      <c r="H94" s="15">
        <f t="shared" si="2"/>
        <v>46.1</v>
      </c>
    </row>
    <row r="95" spans="1:8">
      <c r="A95" s="5" t="s">
        <v>131</v>
      </c>
      <c r="B95" s="5">
        <v>18</v>
      </c>
      <c r="C95" s="5" t="s">
        <v>167</v>
      </c>
      <c r="D95" s="11" t="s">
        <v>127</v>
      </c>
      <c r="E95" s="12" t="s">
        <v>168</v>
      </c>
      <c r="F95" s="13">
        <v>24.96</v>
      </c>
      <c r="G95" s="14">
        <v>128</v>
      </c>
      <c r="H95" s="15">
        <f t="shared" si="2"/>
        <v>3194.88</v>
      </c>
    </row>
    <row r="96" spans="1:8">
      <c r="E96" s="9" t="s">
        <v>88</v>
      </c>
      <c r="F96" s="9"/>
      <c r="G96" s="9"/>
      <c r="H96" s="16">
        <f>SUM(H78:H95)</f>
        <v>10460.64</v>
      </c>
    </row>
    <row r="98" spans="5:8">
      <c r="E98" s="17" t="s">
        <v>169</v>
      </c>
      <c r="H98" s="18">
        <f>SUM(H9:H97)/2</f>
        <v>22542.35</v>
      </c>
    </row>
  </sheetData>
  <mergeCells count="4">
    <mergeCell ref="E1:H1"/>
    <mergeCell ref="E2:H2"/>
    <mergeCell ref="E3:H3"/>
    <mergeCell ref="E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dimension ref="A1:H37"/>
  <sheetViews>
    <sheetView tabSelected="1" workbookViewId="0">
      <selection activeCell="J28" sqref="J28"/>
    </sheetView>
  </sheetViews>
  <sheetFormatPr baseColWidth="10" defaultColWidth="9.140625" defaultRowHeight="15"/>
  <cols>
    <col min="1" max="1" width="25.7109375" customWidth="1"/>
    <col min="2" max="2" width="3.42578125" customWidth="1"/>
    <col min="3" max="7" width="13.7109375" customWidth="1"/>
    <col min="8" max="8" width="25.7109375" customWidth="1"/>
  </cols>
  <sheetData>
    <row r="1" spans="1:8">
      <c r="E1" s="3" t="s">
        <v>0</v>
      </c>
      <c r="F1" s="3" t="s">
        <v>0</v>
      </c>
      <c r="G1" s="3" t="s">
        <v>0</v>
      </c>
      <c r="H1" s="3" t="s">
        <v>0</v>
      </c>
    </row>
    <row r="2" spans="1:8">
      <c r="E2" s="3"/>
      <c r="F2" s="3"/>
      <c r="G2" s="3"/>
      <c r="H2" s="3"/>
    </row>
    <row r="3" spans="1:8">
      <c r="E3" s="3"/>
      <c r="F3" s="3"/>
      <c r="G3" s="3"/>
      <c r="H3" s="3"/>
    </row>
    <row r="4" spans="1:8">
      <c r="E4" s="3"/>
      <c r="F4" s="3"/>
      <c r="G4" s="3"/>
      <c r="H4" s="3"/>
    </row>
    <row r="6" spans="1:8" ht="18.75">
      <c r="C6" s="2" t="s">
        <v>170</v>
      </c>
      <c r="D6" s="2" t="s">
        <v>170</v>
      </c>
      <c r="E6" s="2" t="s">
        <v>170</v>
      </c>
      <c r="F6" s="2" t="s">
        <v>170</v>
      </c>
      <c r="G6" s="2" t="s">
        <v>170</v>
      </c>
    </row>
    <row r="10" spans="1:8">
      <c r="B10" t="s">
        <v>171</v>
      </c>
      <c r="C10" s="19" t="s">
        <v>5</v>
      </c>
      <c r="D10" s="20" t="s">
        <v>6</v>
      </c>
      <c r="E10" s="19" t="s">
        <v>7</v>
      </c>
    </row>
    <row r="11" spans="1:8">
      <c r="B11" t="s">
        <v>171</v>
      </c>
      <c r="C11" s="19" t="s">
        <v>8</v>
      </c>
      <c r="D11" s="20" t="s">
        <v>89</v>
      </c>
      <c r="E11" s="19" t="s">
        <v>90</v>
      </c>
    </row>
    <row r="13" spans="1:8" ht="45" customHeight="1">
      <c r="A13" s="21" t="s">
        <v>172</v>
      </c>
      <c r="B13" s="21" t="s">
        <v>173</v>
      </c>
      <c r="C13" s="21" t="s">
        <v>92</v>
      </c>
      <c r="D13" s="22" t="s">
        <v>93</v>
      </c>
      <c r="E13" s="1" t="s">
        <v>94</v>
      </c>
      <c r="F13" s="1" t="s">
        <v>94</v>
      </c>
      <c r="G13" s="23">
        <f>SUM(G14:G14)</f>
        <v>200</v>
      </c>
    </row>
    <row r="14" spans="1:8">
      <c r="A14" s="24"/>
      <c r="B14" s="24"/>
      <c r="C14" s="25">
        <v>200</v>
      </c>
      <c r="D14" s="25"/>
      <c r="E14" s="25"/>
      <c r="F14" s="25"/>
      <c r="G14" s="25">
        <f>PRODUCT(C14:F14)</f>
        <v>200</v>
      </c>
    </row>
    <row r="16" spans="1:8" ht="45" customHeight="1">
      <c r="A16" s="21" t="s">
        <v>174</v>
      </c>
      <c r="B16" s="21" t="s">
        <v>173</v>
      </c>
      <c r="C16" s="21" t="s">
        <v>95</v>
      </c>
      <c r="D16" s="22" t="s">
        <v>96</v>
      </c>
      <c r="E16" s="1" t="s">
        <v>97</v>
      </c>
      <c r="F16" s="1" t="s">
        <v>97</v>
      </c>
      <c r="G16" s="23">
        <f>SUM(G17:G17)</f>
        <v>10</v>
      </c>
    </row>
    <row r="17" spans="1:7">
      <c r="A17" s="24" t="s">
        <v>175</v>
      </c>
      <c r="B17" s="24"/>
      <c r="C17" s="25">
        <v>10</v>
      </c>
      <c r="D17" s="25"/>
      <c r="E17" s="25"/>
      <c r="F17" s="25"/>
      <c r="G17" s="25">
        <f>PRODUCT(C17:F17)</f>
        <v>10</v>
      </c>
    </row>
    <row r="19" spans="1:7" ht="45" customHeight="1">
      <c r="A19" s="21" t="s">
        <v>176</v>
      </c>
      <c r="B19" s="21" t="s">
        <v>173</v>
      </c>
      <c r="C19" s="21" t="s">
        <v>98</v>
      </c>
      <c r="D19" s="22" t="s">
        <v>93</v>
      </c>
      <c r="E19" s="1" t="s">
        <v>99</v>
      </c>
      <c r="F19" s="1" t="s">
        <v>99</v>
      </c>
      <c r="G19" s="23">
        <f>SUM(G20:G22)</f>
        <v>147.5</v>
      </c>
    </row>
    <row r="20" spans="1:7">
      <c r="A20" s="24" t="s">
        <v>177</v>
      </c>
      <c r="B20" s="24"/>
      <c r="C20" s="25"/>
      <c r="D20" s="25"/>
      <c r="E20" s="25"/>
      <c r="F20" s="25"/>
      <c r="G20" s="25"/>
    </row>
    <row r="21" spans="1:7">
      <c r="A21" s="24" t="s">
        <v>178</v>
      </c>
      <c r="B21" s="24"/>
      <c r="C21" s="25">
        <v>1</v>
      </c>
      <c r="D21" s="25">
        <v>128</v>
      </c>
      <c r="E21" s="25"/>
      <c r="F21" s="25"/>
      <c r="G21" s="25">
        <f>PRODUCT(C21:F21)</f>
        <v>128</v>
      </c>
    </row>
    <row r="22" spans="1:7">
      <c r="A22" s="24" t="s">
        <v>179</v>
      </c>
      <c r="B22" s="24"/>
      <c r="C22" s="25">
        <v>1</v>
      </c>
      <c r="D22" s="25">
        <v>19.5</v>
      </c>
      <c r="E22" s="25"/>
      <c r="F22" s="25"/>
      <c r="G22" s="25">
        <f>PRODUCT(C22:F22)</f>
        <v>19.5</v>
      </c>
    </row>
    <row r="24" spans="1:7">
      <c r="B24" t="s">
        <v>171</v>
      </c>
      <c r="C24" s="19" t="s">
        <v>5</v>
      </c>
      <c r="D24" s="20" t="s">
        <v>6</v>
      </c>
      <c r="E24" s="19" t="s">
        <v>7</v>
      </c>
    </row>
    <row r="25" spans="1:7">
      <c r="B25" t="s">
        <v>171</v>
      </c>
      <c r="C25" s="19" t="s">
        <v>8</v>
      </c>
      <c r="D25" s="20" t="s">
        <v>129</v>
      </c>
      <c r="E25" s="19" t="s">
        <v>130</v>
      </c>
    </row>
    <row r="27" spans="1:7" ht="45" customHeight="1">
      <c r="A27" s="21" t="s">
        <v>180</v>
      </c>
      <c r="B27" s="21" t="s">
        <v>173</v>
      </c>
      <c r="C27" s="21" t="s">
        <v>150</v>
      </c>
      <c r="D27" s="22" t="s">
        <v>151</v>
      </c>
      <c r="E27" s="1" t="s">
        <v>152</v>
      </c>
      <c r="F27" s="1" t="s">
        <v>152</v>
      </c>
      <c r="G27" s="23">
        <f>SUM(G28:G28)</f>
        <v>10</v>
      </c>
    </row>
    <row r="28" spans="1:7">
      <c r="A28" s="24"/>
      <c r="B28" s="24"/>
      <c r="C28" s="25">
        <v>10</v>
      </c>
      <c r="D28" s="25"/>
      <c r="E28" s="25"/>
      <c r="F28" s="25"/>
      <c r="G28" s="25">
        <f>PRODUCT(C28:F28)</f>
        <v>10</v>
      </c>
    </row>
    <row r="30" spans="1:7" ht="45" customHeight="1">
      <c r="A30" s="21" t="s">
        <v>181</v>
      </c>
      <c r="B30" s="21" t="s">
        <v>173</v>
      </c>
      <c r="C30" s="21" t="s">
        <v>153</v>
      </c>
      <c r="D30" s="22" t="s">
        <v>151</v>
      </c>
      <c r="E30" s="1" t="s">
        <v>154</v>
      </c>
      <c r="F30" s="1" t="s">
        <v>154</v>
      </c>
      <c r="G30" s="23">
        <f>SUM(G31:G31)</f>
        <v>10</v>
      </c>
    </row>
    <row r="31" spans="1:7">
      <c r="A31" s="24"/>
      <c r="B31" s="24"/>
      <c r="C31" s="25">
        <v>10</v>
      </c>
      <c r="D31" s="25"/>
      <c r="E31" s="25"/>
      <c r="F31" s="25"/>
      <c r="G31" s="25">
        <f>PRODUCT(C31:F31)</f>
        <v>10</v>
      </c>
    </row>
    <row r="33" spans="1:7" ht="45" customHeight="1">
      <c r="A33" s="21" t="s">
        <v>182</v>
      </c>
      <c r="B33" s="21" t="s">
        <v>173</v>
      </c>
      <c r="C33" s="21" t="s">
        <v>155</v>
      </c>
      <c r="D33" s="22" t="s">
        <v>151</v>
      </c>
      <c r="E33" s="1" t="s">
        <v>156</v>
      </c>
      <c r="F33" s="1" t="s">
        <v>156</v>
      </c>
      <c r="G33" s="23">
        <f>SUM(G34:G34)</f>
        <v>10</v>
      </c>
    </row>
    <row r="34" spans="1:7">
      <c r="A34" s="24"/>
      <c r="B34" s="24"/>
      <c r="C34" s="25">
        <v>10</v>
      </c>
      <c r="D34" s="25"/>
      <c r="E34" s="25"/>
      <c r="F34" s="25"/>
      <c r="G34" s="25">
        <f>PRODUCT(C34:F34)</f>
        <v>10</v>
      </c>
    </row>
    <row r="36" spans="1:7" ht="45" customHeight="1">
      <c r="A36" s="21" t="s">
        <v>183</v>
      </c>
      <c r="B36" s="21" t="s">
        <v>173</v>
      </c>
      <c r="C36" s="21" t="s">
        <v>157</v>
      </c>
      <c r="D36" s="22" t="s">
        <v>151</v>
      </c>
      <c r="E36" s="1" t="s">
        <v>158</v>
      </c>
      <c r="F36" s="1" t="s">
        <v>158</v>
      </c>
      <c r="G36" s="23">
        <f>SUM(G37:G37)</f>
        <v>10</v>
      </c>
    </row>
    <row r="37" spans="1:7">
      <c r="A37" s="24"/>
      <c r="B37" s="24"/>
      <c r="C37" s="25">
        <v>10</v>
      </c>
      <c r="D37" s="25"/>
      <c r="E37" s="25"/>
      <c r="F37" s="25"/>
      <c r="G37" s="25">
        <f>PRODUCT(C37:F37)</f>
        <v>10</v>
      </c>
    </row>
  </sheetData>
  <mergeCells count="12">
    <mergeCell ref="E33:F33"/>
    <mergeCell ref="E36:F36"/>
    <mergeCell ref="E13:F13"/>
    <mergeCell ref="E16:F16"/>
    <mergeCell ref="E19:F19"/>
    <mergeCell ref="E27:F27"/>
    <mergeCell ref="E30:F30"/>
    <mergeCell ref="E1:H1"/>
    <mergeCell ref="E2:H2"/>
    <mergeCell ref="E3:H3"/>
    <mergeCell ref="E4:H4"/>
    <mergeCell ref="C6:G6"/>
  </mergeCells>
  <pageMargins left="0.75" right="0.75" top="0.75" bottom="0.5" header="0.5" footer="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PRESSUPOST</vt:lpstr>
      <vt:lpstr>AMIDAMENTS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usuari15</cp:lastModifiedBy>
  <dcterms:created xsi:type="dcterms:W3CDTF">2025-02-20T13:04:41Z</dcterms:created>
  <dcterms:modified xsi:type="dcterms:W3CDTF">2025-02-20T13:07:15Z</dcterms:modified>
</cp:coreProperties>
</file>